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7-2024\"/>
    </mc:Choice>
  </mc:AlternateContent>
  <xr:revisionPtr revIDLastSave="0" documentId="13_ncr:1_{DF830D9B-16C0-4520-ABB5-DD367E52D65E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<sst xmlns="http://schemas.openxmlformats.org/spreadsheetml/2006/main" count="34" uniqueCount="34">
  <si>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</si>
  <si>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</si>
  <si>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</si>
  <si>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</si>
  <si>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</si>
  <si>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</si>
  <si>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</si>
  <si>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</si>
  <si>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</si>
  <si>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</si>
  <si>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</si>
  <si>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</si>
  <si>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</si>
  <si>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</si>
  <si>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</si>
  <si>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</si>
  <si>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</si>
  <si>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</si>
  <si>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</si>
  <si>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</si>
  <si>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</si>
  <si>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</si>
  <si>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</si>
  <si>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</si>
  <si>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ks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</si>
  <si>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</si>
  <si>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</si>
  <si>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Software III. 017 - 2024 </t>
  </si>
  <si>
    <t>ANSYS Academic Multiphysics Campus Solution</t>
  </si>
  <si>
    <t>Univerzitní 26, 
301 00 Plzeň,
Fakulta elektrotechnická - Katedra výkonové elektroniky a strojů,
místnost EK 210</t>
  </si>
  <si>
    <t>doc. Ing. Vladimír Kindl, Ph.D.,
Tel.: 37763 4454,
E-mail: vkindl@fel.zcu.cz</t>
  </si>
  <si>
    <r>
      <t xml:space="preserve">Navazující servis/údržba (TECS) </t>
    </r>
    <r>
      <rPr>
        <b/>
        <sz val="11"/>
        <color rgb="FF000000"/>
        <rFont val="Calibri"/>
        <family val="2"/>
        <charset val="238"/>
      </rPr>
      <t>od 1.12.2024 do 30.11.2025</t>
    </r>
    <r>
      <rPr>
        <sz val="11"/>
        <color rgb="FF000000"/>
        <rFont val="Calibri"/>
        <family val="2"/>
        <charset val="238"/>
      </rPr>
      <t xml:space="preserve"> k trvalé akademické licenci programového systému firmy ANSYS v rozsahu 25/250x proces ANSYS Academic Multiphysics Campus Solution.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řešení multifyzikálních úloh.</t>
    </r>
  </si>
  <si>
    <t>do 30.11.2024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</si>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</sst>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12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A4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93" style="6" customWidth="1"/>
    <col min="7" max="7" width="21.85546875" style="6" customWidth="1"/>
    <col min="8" max="8" width="24.5703125" style="2" hidden="1" customWidth="1"/>
    <col min="9" max="9" width="23.7109375" style="2" hidden="1" customWidth="1"/>
    <col min="10" max="10" width="30.42578125" style="2" customWidth="1"/>
    <col min="11" max="11" width="33.140625" style="57" customWidth="1"/>
    <col min="12" max="12" width="22.85546875" style="57" customWidth="1"/>
    <col min="13" max="13" width="21" style="5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27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14</v>
      </c>
      <c r="F6" s="25" t="s">
        <v>15</v>
      </c>
      <c r="G6" s="25" t="s">
        <v>16</v>
      </c>
      <c r="H6" s="25" t="s">
        <v>25</v>
      </c>
      <c r="I6" s="25" t="s">
        <v>17</v>
      </c>
      <c r="J6" s="26" t="s">
        <v>18</v>
      </c>
      <c r="K6" s="25" t="s">
        <v>19</v>
      </c>
      <c r="L6" s="25" t="s">
        <v>33</v>
      </c>
      <c r="M6" s="25" t="s">
        <v>20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21</v>
      </c>
      <c r="S6" s="25" t="s">
        <v>22</v>
      </c>
    </row>
    <row r="7" spans="1:19" ht="192" customHeight="1" thickTop="1" thickBot="1" x14ac:dyDescent="0.3">
      <c r="A7" s="28"/>
      <c r="B7" s="29">
        <v>1</v>
      </c>
      <c r="C7" s="30" t="s">
        <v>28</v>
      </c>
      <c r="D7" s="31">
        <v>1</v>
      </c>
      <c r="E7" s="30" t="s">
        <v>24</v>
      </c>
      <c r="F7" s="32" t="s">
        <v>31</v>
      </c>
      <c r="G7" s="30" t="s">
        <v>23</v>
      </c>
      <c r="H7" s="30"/>
      <c r="I7" s="30"/>
      <c r="J7" s="30" t="s">
        <v>30</v>
      </c>
      <c r="K7" s="30" t="s">
        <v>29</v>
      </c>
      <c r="L7" s="33" t="s">
        <v>32</v>
      </c>
      <c r="M7" s="34">
        <f>D7*N7</f>
        <v>233500</v>
      </c>
      <c r="N7" s="35">
        <v>233500</v>
      </c>
      <c r="O7" s="1"/>
      <c r="P7" s="36">
        <f>D7*O7</f>
        <v>0</v>
      </c>
      <c r="Q7" s="37" t="str">
        <f t="shared" ref="Q7" si="0">IF(ISNUMBER(O7), IF(O7&gt;N7,"NEVYHOVUJE","VYHOVUJE")," ")</f>
        <v xml:space="preserve"> </v>
      </c>
      <c r="R7" s="30"/>
      <c r="S7" s="38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39"/>
    </row>
    <row r="9" spans="1:19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23"/>
      <c r="L9" s="42"/>
      <c r="M9" s="42"/>
      <c r="N9" s="43" t="s">
        <v>3</v>
      </c>
      <c r="O9" s="44" t="s">
        <v>9</v>
      </c>
      <c r="P9" s="45"/>
      <c r="Q9" s="46"/>
      <c r="R9" s="21"/>
      <c r="S9" s="47"/>
    </row>
    <row r="10" spans="1:19" ht="33" customHeight="1" thickTop="1" thickBot="1" x14ac:dyDescent="0.3">
      <c r="B10" s="48" t="s">
        <v>26</v>
      </c>
      <c r="C10" s="48"/>
      <c r="D10" s="48"/>
      <c r="E10" s="48"/>
      <c r="F10" s="48"/>
      <c r="G10" s="49"/>
      <c r="I10" s="50"/>
      <c r="J10" s="50"/>
      <c r="K10" s="50"/>
      <c r="L10" s="51"/>
      <c r="M10" s="51"/>
      <c r="N10" s="52">
        <f>SUM(M7:M7)</f>
        <v>233500</v>
      </c>
      <c r="O10" s="53">
        <f>SUM(P7:P7)</f>
        <v>0</v>
      </c>
      <c r="P10" s="54"/>
      <c r="Q10" s="55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pQV+utn1O7zTajaG+M9K0OqGYMd08hbRtMmVEEWgVpKzxq4KjqsV/4iwqC77/fNsMT+S2PhXOndUhcMt46zX+w==" saltValue="HLuK1xKczE+EzbBX3KhnaA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2024-09-27T07:57:11Z</cp:lastPrinted>
  <dcterms:created xsi:type="dcterms:W3CDTF">2014-03-05T12:43:32Z</dcterms:created>
  <dcterms:modified xsi:type="dcterms:W3CDTF">2024-10-17T09:17:33Z</dcterms:modified>
</cp:coreProperties>
</file>